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ownloads\"/>
    </mc:Choice>
  </mc:AlternateContent>
  <bookViews>
    <workbookView xWindow="0" yWindow="0" windowWidth="19200" windowHeight="8010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C5" i="1" l="1"/>
  <c r="C175" i="1"/>
  <c r="F6" i="1"/>
  <c r="C1" i="1"/>
  <c r="K59" i="1" s="1"/>
  <c r="B1" i="1"/>
  <c r="O97" i="1" s="1"/>
  <c r="H17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H155" i="1"/>
  <c r="K175" i="1"/>
  <c r="H63" i="1"/>
  <c r="K24" i="1"/>
  <c r="H137" i="1"/>
  <c r="P24" i="1"/>
  <c r="P119" i="1"/>
  <c r="K101" i="1"/>
  <c r="P63" i="1"/>
  <c r="C119" i="1"/>
  <c r="K82" i="1"/>
  <c r="K5" i="1"/>
  <c r="K63" i="1"/>
  <c r="K137" i="1"/>
  <c r="K43" i="1"/>
  <c r="C137" i="1"/>
  <c r="P82" i="1"/>
  <c r="K119" i="1"/>
  <c r="B59" i="1"/>
  <c r="O78" i="1"/>
  <c r="J171" i="1"/>
  <c r="G39" i="1"/>
  <c r="H24" i="1"/>
  <c r="P5" i="1"/>
  <c r="P155" i="1"/>
  <c r="C63" i="1"/>
  <c r="C155" i="1"/>
  <c r="C101" i="1"/>
  <c r="C24" i="1"/>
  <c r="C43" i="1"/>
  <c r="P137" i="1"/>
  <c r="K155" i="1"/>
  <c r="H119" i="1"/>
  <c r="C82" i="1"/>
  <c r="P43" i="1"/>
  <c r="H101" i="1"/>
  <c r="H43" i="1"/>
  <c r="H82" i="1"/>
  <c r="P175" i="1"/>
  <c r="H5" i="1"/>
  <c r="P101" i="1"/>
  <c r="G97" i="1"/>
  <c r="B171" i="1"/>
  <c r="K1" i="1"/>
  <c r="C133" i="1"/>
  <c r="C78" i="1"/>
  <c r="G115" i="1"/>
  <c r="J39" i="1"/>
  <c r="H1" i="1"/>
  <c r="H151" i="1"/>
  <c r="B39" i="1"/>
  <c r="O115" i="1"/>
  <c r="P171" i="1"/>
  <c r="P1" i="1"/>
  <c r="P151" i="1"/>
  <c r="P59" i="1"/>
  <c r="C20" i="1"/>
  <c r="J59" i="1"/>
  <c r="H133" i="1"/>
  <c r="H59" i="1"/>
  <c r="K97" i="1"/>
  <c r="K115" i="1"/>
  <c r="B151" i="1"/>
  <c r="P115" i="1"/>
  <c r="C39" i="1"/>
  <c r="H115" i="1"/>
  <c r="H97" i="1"/>
  <c r="O20" i="1"/>
  <c r="O171" i="1"/>
  <c r="K133" i="1"/>
  <c r="H171" i="1"/>
  <c r="K151" i="1"/>
  <c r="C59" i="1"/>
  <c r="C151" i="1"/>
  <c r="H78" i="1"/>
  <c r="K78" i="1"/>
  <c r="P97" i="1"/>
  <c r="P78" i="1"/>
  <c r="P133" i="1"/>
  <c r="C97" i="1"/>
  <c r="C115" i="1"/>
  <c r="K20" i="1"/>
  <c r="C171" i="1"/>
  <c r="K39" i="1"/>
  <c r="P39" i="1"/>
  <c r="P20" i="1"/>
  <c r="H39" i="1"/>
  <c r="K171" i="1"/>
  <c r="H20" i="1"/>
  <c r="J78" i="1" l="1"/>
  <c r="O151" i="1"/>
  <c r="J97" i="1"/>
  <c r="O133" i="1"/>
  <c r="B97" i="1"/>
  <c r="B115" i="1"/>
  <c r="G133" i="1"/>
  <c r="J151" i="1"/>
  <c r="G1" i="1"/>
  <c r="G20" i="1"/>
  <c r="J1" i="1"/>
  <c r="O39" i="1"/>
  <c r="J133" i="1"/>
  <c r="G78" i="1"/>
  <c r="G171" i="1"/>
  <c r="B133" i="1"/>
  <c r="G151" i="1"/>
  <c r="O1" i="1"/>
  <c r="G59" i="1"/>
  <c r="B20" i="1"/>
  <c r="O59" i="1"/>
  <c r="J115" i="1"/>
  <c r="J20" i="1"/>
  <c r="B78" i="1"/>
</calcChain>
</file>

<file path=xl/sharedStrings.xml><?xml version="1.0" encoding="utf-8"?>
<sst xmlns="http://schemas.openxmlformats.org/spreadsheetml/2006/main" count="347" uniqueCount="53">
  <si>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</si>
  <si>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</si>
  <si>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</si>
  <si>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</si>
  <si>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</si>
  <si>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</si>
  <si>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</si>
  <si>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</si>
  <si>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</si>
  <si>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</si>
  <si>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</si>
  <si>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</si>
  <si>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GEI</t>
  </si>
  <si>
    <t>10 mas</t>
  </si>
  <si>
    <t>9nas</t>
  </si>
  <si>
    <t>S. MARIS B</t>
  </si>
  <si>
    <t>ATENEO</t>
  </si>
  <si>
    <t>BCO. CENTRAL</t>
  </si>
  <si>
    <t>INDPE SMM</t>
  </si>
  <si>
    <t>KADIMA</t>
  </si>
  <si>
    <t>INDPTE SMM</t>
  </si>
  <si>
    <t>S. MARIS A</t>
  </si>
  <si>
    <t>H. ITUZAINGO</t>
  </si>
  <si>
    <t>COMUNICACIONES B</t>
  </si>
  <si>
    <t>COMUNICACIONES A</t>
  </si>
  <si>
    <t>JOVENES DEP.</t>
  </si>
  <si>
    <t>B.CENTRAL</t>
  </si>
  <si>
    <t>H. SAN JUSTO</t>
  </si>
  <si>
    <t>OESTE R. H. CLUB</t>
  </si>
  <si>
    <t>A. ILUSIONES</t>
  </si>
  <si>
    <t>J. DEPORTISTAS</t>
  </si>
  <si>
    <t xml:space="preserve">COMUNICACIONES </t>
  </si>
  <si>
    <t>COMUNICACIONES</t>
  </si>
  <si>
    <t>J.DEPORTISTAS</t>
  </si>
  <si>
    <t>3.4</t>
  </si>
  <si>
    <t>6.0</t>
  </si>
  <si>
    <t>3.2</t>
  </si>
  <si>
    <t>3.0</t>
  </si>
  <si>
    <t>0-2</t>
  </si>
  <si>
    <t>2.3</t>
  </si>
  <si>
    <t>2-0</t>
  </si>
  <si>
    <t>3.1</t>
  </si>
  <si>
    <t>4-0</t>
  </si>
  <si>
    <t>1.3</t>
  </si>
  <si>
    <t>2.4</t>
  </si>
  <si>
    <t>2.0</t>
  </si>
  <si>
    <t>6.1</t>
  </si>
  <si>
    <t>1.2</t>
  </si>
  <si>
    <t>0.3</t>
  </si>
  <si>
    <t>4.2</t>
  </si>
  <si>
    <t>1.1</t>
  </si>
  <si>
    <t>0-0</t>
  </si>
  <si>
    <t>J DEPORTISTAS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</si>
</sst>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40" x14ac:knownFonts="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4"/>
      <name val="Arial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4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1" xfId="0" applyFont="1" applyBorder="1"/>
    <xf numFmtId="0" fontId="7" fillId="24" borderId="13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31" fillId="0" borderId="0" xfId="0" applyNumberFormat="1" applyFont="1" applyAlignment="1">
      <alignment horizontal="left" vertical="center" wrapText="1"/>
    </xf>
    <xf numFmtId="0" fontId="30" fillId="25" borderId="0" xfId="0" applyFont="1" applyFill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/>
    </xf>
    <xf numFmtId="14" fontId="6" fillId="24" borderId="23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/>
    <xf numFmtId="0" fontId="32" fillId="25" borderId="26" xfId="0" applyFont="1" applyFill="1" applyBorder="1" applyAlignment="1">
      <alignment horizontal="center" vertical="center" wrapText="1"/>
    </xf>
    <xf numFmtId="0" fontId="32" fillId="25" borderId="27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20" xfId="0" applyFont="1" applyBorder="1"/>
    <xf numFmtId="0" fontId="37" fillId="0" borderId="0" xfId="0" applyFont="1" applyBorder="1" applyAlignment="1">
      <alignment horizontal="left" readingOrder="1"/>
    </xf>
    <xf numFmtId="0" fontId="38" fillId="0" borderId="0" xfId="0" applyFont="1" applyBorder="1" applyAlignment="1">
      <alignment horizontal="left" vertical="center"/>
    </xf>
    <xf numFmtId="0" fontId="35" fillId="0" borderId="30" xfId="0" applyFont="1" applyFill="1" applyBorder="1" applyAlignment="1">
      <alignment horizontal="center" vertical="center" wrapText="1"/>
    </xf>
    <xf numFmtId="0" fontId="33" fillId="0" borderId="0" xfId="0" applyFont="1"/>
    <xf numFmtId="0" fontId="39" fillId="0" borderId="0" xfId="0" applyFont="1"/>
    <xf numFmtId="0" fontId="33" fillId="25" borderId="0" xfId="0" applyFont="1" applyFill="1" applyAlignment="1">
      <alignment vertical="center"/>
    </xf>
    <xf numFmtId="0" fontId="32" fillId="25" borderId="33" xfId="0" applyFont="1" applyFill="1" applyBorder="1" applyAlignment="1">
      <alignment horizontal="center" vertical="center" wrapText="1"/>
    </xf>
    <xf numFmtId="0" fontId="32" fillId="24" borderId="34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5" xfId="0" applyFont="1" applyFill="1" applyBorder="1" applyAlignment="1">
      <alignment horizontal="center" vertical="center" wrapText="1"/>
    </xf>
    <xf numFmtId="0" fontId="0" fillId="0" borderId="36" xfId="0" applyBorder="1"/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29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6" fillId="26" borderId="30" xfId="0" applyFont="1" applyFill="1" applyBorder="1" applyAlignment="1">
      <alignment horizontal="center" vertical="center" wrapText="1"/>
    </xf>
    <xf numFmtId="0" fontId="35" fillId="26" borderId="30" xfId="0" applyFont="1" applyFill="1" applyBorder="1" applyAlignment="1">
      <alignment horizontal="center" vertical="center" wrapText="1"/>
    </xf>
    <xf numFmtId="0" fontId="35" fillId="26" borderId="32" xfId="0" applyFont="1" applyFill="1" applyBorder="1" applyAlignment="1">
      <alignment horizontal="center" vertical="center" wrapText="1"/>
    </xf>
    <xf numFmtId="16" fontId="35" fillId="26" borderId="30" xfId="0" applyNumberFormat="1" applyFont="1" applyFill="1" applyBorder="1" applyAlignment="1">
      <alignment horizontal="center" vertical="center" wrapText="1"/>
    </xf>
    <xf numFmtId="0" fontId="35" fillId="26" borderId="31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6</xdr:col>
      <xdr:colOff>228600</xdr:colOff>
      <xdr:row>2</xdr:row>
      <xdr:rowOff>409575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81400" y="781050"/>
          <a:ext cx="1781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5240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838200</xdr:colOff>
      <xdr:row>0</xdr:row>
      <xdr:rowOff>57150</xdr:rowOff>
    </xdr:from>
    <xdr:to>
      <xdr:col>6</xdr:col>
      <xdr:colOff>838200</xdr:colOff>
      <xdr:row>2</xdr:row>
      <xdr:rowOff>9525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43375" y="57150"/>
          <a:ext cx="18288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7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8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8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8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8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8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8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8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8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8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8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09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091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092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093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094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095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096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097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098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099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00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01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02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03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04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05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06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07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08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09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10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11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12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13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14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5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6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7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18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19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0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21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22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23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24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5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6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7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28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29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0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31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32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6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8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9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0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3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44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6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7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9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0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1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2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6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7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9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0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1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2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6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6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6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1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2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5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6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7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8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9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0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1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2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3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4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185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186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187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188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189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190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191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192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193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194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195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196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197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198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199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00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01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2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3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4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5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6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7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8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09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0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1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2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3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4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5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6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7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18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1925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zoomScale="76" zoomScaleNormal="90" workbookViewId="0">
      <selection activeCell="N10" sqref="N10"/>
    </sheetView>
  </sheetViews>
  <sheetFormatPr baseColWidth="10" defaultColWidth="11.42578125" defaultRowHeight="18" x14ac:dyDescent="0.25"/>
  <cols>
    <col min="1" max="1" width="6.140625" style="28" customWidth="1"/>
    <col min="2" max="2" width="15.140625" style="34" customWidth="1"/>
    <col min="3" max="3" width="6.5703125" style="58" customWidth="1"/>
    <col min="4" max="4" width="21.7109375" style="35" customWidth="1"/>
    <col min="5" max="5" width="19.7109375" style="34" customWidth="1"/>
    <col min="6" max="6" width="7.7109375" style="58" customWidth="1"/>
    <col min="7" max="7" width="21.42578125" style="34" customWidth="1"/>
    <col min="8" max="8" width="20.140625" style="34" customWidth="1"/>
    <col min="9" max="9" width="6.5703125" style="64" customWidth="1"/>
    <col min="10" max="10" width="22.140625" style="34" customWidth="1"/>
    <col min="11" max="11" width="20.140625" style="34" customWidth="1"/>
    <col min="12" max="12" width="6" style="58" customWidth="1"/>
    <col min="13" max="13" width="20.85546875" style="34" customWidth="1"/>
  </cols>
  <sheetData>
    <row r="1" spans="1:14" ht="28.5" customHeight="1" x14ac:dyDescent="0.3">
      <c r="F1" s="60"/>
      <c r="H1" s="42" t="s">
        <v>10</v>
      </c>
      <c r="I1" s="63"/>
      <c r="J1" s="43"/>
      <c r="K1" s="43"/>
      <c r="L1" s="65"/>
    </row>
    <row r="2" spans="1:14" ht="28.5" customHeight="1" thickBot="1" x14ac:dyDescent="0.3">
      <c r="H2" s="42" t="s">
        <v>9</v>
      </c>
      <c r="I2" s="63"/>
    </row>
    <row r="3" spans="1:14" ht="35.25" customHeight="1" thickBot="1" x14ac:dyDescent="0.3">
      <c r="F3" s="61"/>
      <c r="H3" s="42" t="s">
        <v>11</v>
      </c>
      <c r="I3" s="63"/>
      <c r="J3" s="44" t="s">
        <v>13</v>
      </c>
      <c r="K3" s="45" t="s">
        <v>14</v>
      </c>
      <c r="L3" s="46"/>
      <c r="M3" s="47">
        <v>42631</v>
      </c>
    </row>
    <row r="4" spans="1:14" ht="18" customHeight="1" thickBot="1" x14ac:dyDescent="0.3">
      <c r="B4" s="36" t="s">
        <v>8</v>
      </c>
      <c r="C4" s="29"/>
      <c r="D4" s="38">
        <v>1</v>
      </c>
      <c r="E4" s="36" t="s">
        <v>8</v>
      </c>
      <c r="F4" s="29"/>
      <c r="G4" s="38">
        <v>2</v>
      </c>
      <c r="H4" s="36" t="s">
        <v>8</v>
      </c>
      <c r="I4" s="48"/>
      <c r="J4" s="38">
        <v>3</v>
      </c>
      <c r="K4" s="36" t="s">
        <v>8</v>
      </c>
      <c r="L4" s="29"/>
      <c r="M4" s="38">
        <v>4</v>
      </c>
    </row>
    <row r="5" spans="1:14" ht="18.75" thickBot="1" x14ac:dyDescent="0.3">
      <c r="A5" s="17"/>
      <c r="B5" s="37"/>
      <c r="C5" s="59"/>
      <c r="D5" s="39"/>
      <c r="E5" s="40"/>
      <c r="F5" s="59"/>
      <c r="G5" s="41"/>
      <c r="H5" s="82"/>
      <c r="I5" s="83"/>
      <c r="J5" s="83"/>
      <c r="K5" s="79"/>
      <c r="L5" s="80"/>
      <c r="M5" s="81"/>
    </row>
    <row r="6" spans="1:14" ht="18" customHeight="1" thickBot="1" x14ac:dyDescent="0.3">
      <c r="B6" s="76" t="s">
        <v>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4" ht="36" customHeight="1" x14ac:dyDescent="0.2">
      <c r="A7" s="71">
        <v>14</v>
      </c>
      <c r="B7" s="49" t="s">
        <v>19</v>
      </c>
      <c r="C7" s="86" t="s">
        <v>34</v>
      </c>
      <c r="D7" s="73" t="s">
        <v>32</v>
      </c>
      <c r="E7" s="52" t="s">
        <v>12</v>
      </c>
      <c r="F7" s="87" t="s">
        <v>38</v>
      </c>
      <c r="G7" s="53" t="s">
        <v>27</v>
      </c>
      <c r="H7" s="55" t="s">
        <v>22</v>
      </c>
      <c r="I7" s="87" t="s">
        <v>38</v>
      </c>
      <c r="J7" s="53" t="s">
        <v>16</v>
      </c>
      <c r="K7" s="57"/>
      <c r="L7" s="87"/>
      <c r="M7" s="56"/>
    </row>
    <row r="8" spans="1:14" ht="33.75" customHeight="1" x14ac:dyDescent="0.2">
      <c r="A8" s="71">
        <v>14.25</v>
      </c>
      <c r="B8" s="49" t="s">
        <v>16</v>
      </c>
      <c r="C8" s="86" t="s">
        <v>35</v>
      </c>
      <c r="D8" s="50" t="s">
        <v>31</v>
      </c>
      <c r="E8" s="52" t="s">
        <v>28</v>
      </c>
      <c r="F8" s="87" t="s">
        <v>40</v>
      </c>
      <c r="G8" s="53" t="s">
        <v>12</v>
      </c>
      <c r="H8" s="55" t="s">
        <v>29</v>
      </c>
      <c r="I8" s="87" t="s">
        <v>46</v>
      </c>
      <c r="J8" s="53" t="s">
        <v>23</v>
      </c>
      <c r="K8" s="49" t="s">
        <v>12</v>
      </c>
      <c r="L8" s="90" t="s">
        <v>50</v>
      </c>
      <c r="M8" s="56" t="s">
        <v>19</v>
      </c>
    </row>
    <row r="9" spans="1:14" ht="34.5" customHeight="1" x14ac:dyDescent="0.2">
      <c r="A9" s="71">
        <v>14.5</v>
      </c>
      <c r="B9" s="52" t="s">
        <v>21</v>
      </c>
      <c r="C9" s="87" t="s">
        <v>36</v>
      </c>
      <c r="D9" s="53" t="s">
        <v>19</v>
      </c>
      <c r="E9" s="49" t="s">
        <v>29</v>
      </c>
      <c r="F9" s="87" t="s">
        <v>41</v>
      </c>
      <c r="G9" s="50" t="s">
        <v>17</v>
      </c>
      <c r="H9" s="52" t="s">
        <v>25</v>
      </c>
      <c r="I9" s="87" t="s">
        <v>47</v>
      </c>
      <c r="J9" s="54" t="s">
        <v>27</v>
      </c>
      <c r="K9" s="51"/>
      <c r="L9" s="62"/>
      <c r="M9" s="56"/>
    </row>
    <row r="10" spans="1:14" ht="30" customHeight="1" x14ac:dyDescent="0.2">
      <c r="A10" s="71">
        <v>15.15</v>
      </c>
      <c r="B10" s="52" t="s">
        <v>15</v>
      </c>
      <c r="C10" s="88" t="s">
        <v>35</v>
      </c>
      <c r="D10" s="69" t="s">
        <v>24</v>
      </c>
      <c r="E10" s="52" t="s">
        <v>17</v>
      </c>
      <c r="F10" s="88" t="s">
        <v>42</v>
      </c>
      <c r="G10" s="69" t="s">
        <v>20</v>
      </c>
      <c r="H10" s="49"/>
      <c r="I10" s="90"/>
      <c r="J10" s="50"/>
      <c r="K10" s="52" t="s">
        <v>29</v>
      </c>
      <c r="L10" s="90" t="s">
        <v>38</v>
      </c>
      <c r="M10" s="53" t="s">
        <v>22</v>
      </c>
    </row>
    <row r="11" spans="1:14" ht="31.5" customHeight="1" x14ac:dyDescent="0.2">
      <c r="A11" s="71">
        <v>15.4</v>
      </c>
      <c r="B11" s="67" t="s">
        <v>16</v>
      </c>
      <c r="C11" s="87" t="s">
        <v>37</v>
      </c>
      <c r="D11" s="53" t="s">
        <v>12</v>
      </c>
      <c r="E11" s="67" t="s">
        <v>23</v>
      </c>
      <c r="F11" s="87" t="s">
        <v>37</v>
      </c>
      <c r="G11" s="53" t="s">
        <v>28</v>
      </c>
      <c r="H11" s="51" t="s">
        <v>12</v>
      </c>
      <c r="I11" s="87" t="s">
        <v>36</v>
      </c>
      <c r="J11" s="56" t="s">
        <v>17</v>
      </c>
      <c r="K11" s="51"/>
      <c r="L11" s="75"/>
      <c r="M11" s="56"/>
      <c r="N11" s="1"/>
    </row>
    <row r="12" spans="1:14" ht="36" customHeight="1" x14ac:dyDescent="0.2">
      <c r="A12" s="71">
        <v>16.05</v>
      </c>
      <c r="B12" s="52" t="s">
        <v>27</v>
      </c>
      <c r="C12" s="87" t="s">
        <v>38</v>
      </c>
      <c r="D12" s="53" t="s">
        <v>17</v>
      </c>
      <c r="E12" s="49" t="s">
        <v>19</v>
      </c>
      <c r="F12" s="89" t="s">
        <v>43</v>
      </c>
      <c r="G12" s="50" t="s">
        <v>16</v>
      </c>
      <c r="H12" s="52" t="s">
        <v>20</v>
      </c>
      <c r="I12" s="87" t="s">
        <v>48</v>
      </c>
      <c r="J12" s="53" t="s">
        <v>15</v>
      </c>
      <c r="K12" s="74" t="s">
        <v>26</v>
      </c>
      <c r="L12" s="88" t="s">
        <v>51</v>
      </c>
      <c r="M12" s="50" t="s">
        <v>32</v>
      </c>
    </row>
    <row r="13" spans="1:14" ht="37.5" customHeight="1" x14ac:dyDescent="0.2">
      <c r="A13" s="72">
        <v>16.3</v>
      </c>
      <c r="B13" s="55" t="s">
        <v>19</v>
      </c>
      <c r="C13" s="88" t="s">
        <v>39</v>
      </c>
      <c r="D13" s="53" t="s">
        <v>30</v>
      </c>
      <c r="E13" s="55" t="s">
        <v>24</v>
      </c>
      <c r="F13" s="88" t="s">
        <v>44</v>
      </c>
      <c r="G13" s="53" t="s">
        <v>21</v>
      </c>
      <c r="H13" s="49" t="s">
        <v>29</v>
      </c>
      <c r="I13" s="88" t="s">
        <v>49</v>
      </c>
      <c r="J13" s="50" t="s">
        <v>12</v>
      </c>
      <c r="K13" s="49"/>
      <c r="L13" s="62"/>
      <c r="M13" s="66"/>
      <c r="N13" s="70"/>
    </row>
    <row r="14" spans="1:14" ht="36" customHeight="1" x14ac:dyDescent="0.2">
      <c r="A14" s="72">
        <v>16.55</v>
      </c>
      <c r="B14" s="52" t="s">
        <v>33</v>
      </c>
      <c r="C14" s="87" t="s">
        <v>39</v>
      </c>
      <c r="D14" s="68" t="s">
        <v>17</v>
      </c>
      <c r="E14" s="52" t="s">
        <v>18</v>
      </c>
      <c r="F14" s="87" t="s">
        <v>45</v>
      </c>
      <c r="G14" s="53" t="s">
        <v>28</v>
      </c>
      <c r="H14" s="67" t="s">
        <v>23</v>
      </c>
      <c r="I14" s="87" t="s">
        <v>47</v>
      </c>
      <c r="J14" s="68" t="s">
        <v>16</v>
      </c>
      <c r="K14" s="52" t="s">
        <v>15</v>
      </c>
      <c r="L14" s="89" t="s">
        <v>44</v>
      </c>
      <c r="M14" s="68" t="s">
        <v>29</v>
      </c>
    </row>
    <row r="15" spans="1:14" ht="30.75" customHeight="1" x14ac:dyDescent="0.2">
      <c r="A15" s="72">
        <v>17.2</v>
      </c>
      <c r="B15" s="49" t="s">
        <v>16</v>
      </c>
      <c r="C15" s="87" t="s">
        <v>51</v>
      </c>
      <c r="D15" s="50" t="s">
        <v>29</v>
      </c>
      <c r="E15" s="52" t="s">
        <v>21</v>
      </c>
      <c r="F15" s="87" t="s">
        <v>44</v>
      </c>
      <c r="G15" s="53" t="s">
        <v>30</v>
      </c>
      <c r="H15" s="52" t="s">
        <v>19</v>
      </c>
      <c r="I15" s="87" t="s">
        <v>37</v>
      </c>
      <c r="J15" s="53" t="s">
        <v>12</v>
      </c>
      <c r="K15" s="52" t="s">
        <v>52</v>
      </c>
      <c r="L15" s="87" t="s">
        <v>39</v>
      </c>
      <c r="M15" s="53" t="s">
        <v>22</v>
      </c>
      <c r="N15" s="1"/>
    </row>
    <row r="16" spans="1:14" ht="36" customHeight="1" x14ac:dyDescent="0.2">
      <c r="A16" s="72">
        <v>17.45</v>
      </c>
      <c r="B16" s="51"/>
      <c r="C16" s="62" t="s">
        <v>7</v>
      </c>
      <c r="D16" s="56"/>
      <c r="E16" s="51"/>
      <c r="F16" s="62" t="s">
        <v>7</v>
      </c>
      <c r="G16" s="56"/>
      <c r="H16" s="51"/>
      <c r="I16" s="62" t="s">
        <v>7</v>
      </c>
      <c r="J16" s="56"/>
      <c r="K16" s="51"/>
      <c r="L16" s="62" t="s">
        <v>7</v>
      </c>
      <c r="M16" s="56"/>
      <c r="N16" s="1"/>
    </row>
  </sheetData>
  <mergeCells count="3">
    <mergeCell ref="B6:M6"/>
    <mergeCell ref="K5:M5"/>
    <mergeCell ref="H5:J5"/>
  </mergeCells>
  <phoneticPr fontId="10" type="noConversion"/>
  <pageMargins left="0" right="0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zoomScale="70" workbookViewId="0">
      <selection activeCell="C12" sqref="C12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2.5703125" style="1" customWidth="1"/>
    <col min="18" max="18" width="11.42578125" hidden="1" customWidth="1"/>
  </cols>
  <sheetData>
    <row r="1" spans="1:18" ht="15.75" thickTop="1" x14ac:dyDescent="0.2">
      <c r="A1" s="6"/>
      <c r="B1" s="30" t="str">
        <f>IF(Fixture!M1="Futbol","FUTBOL","")</f>
        <v/>
      </c>
      <c r="C1" s="31" t="str">
        <f>IF(Fixture!M1="Hockey","HOCKEY","")</f>
        <v/>
      </c>
      <c r="D1" s="3"/>
      <c r="E1" s="1"/>
      <c r="F1" s="6"/>
      <c r="G1" s="19" t="str">
        <f>B1</f>
        <v/>
      </c>
      <c r="H1" s="32" t="str">
        <f>$C$1</f>
        <v/>
      </c>
      <c r="I1" s="6"/>
      <c r="J1" s="19" t="str">
        <f>B1</f>
        <v/>
      </c>
      <c r="K1" s="32" t="str">
        <f>$C$1</f>
        <v/>
      </c>
      <c r="L1" s="3"/>
      <c r="M1" s="1"/>
      <c r="N1" s="6"/>
      <c r="O1" s="19" t="str">
        <f>B1</f>
        <v/>
      </c>
      <c r="P1" s="32" t="str">
        <f>$C$1</f>
        <v/>
      </c>
      <c r="R1" s="1"/>
    </row>
    <row r="2" spans="1:18" x14ac:dyDescent="0.2">
      <c r="A2" s="7"/>
      <c r="B2" s="15" t="s">
        <v>5</v>
      </c>
      <c r="C2" s="27">
        <f>Fixture!$A$7</f>
        <v>14</v>
      </c>
      <c r="D2" s="1"/>
      <c r="E2" s="1"/>
      <c r="F2" s="13"/>
      <c r="G2" s="15" t="s">
        <v>5</v>
      </c>
      <c r="H2" s="27">
        <f>Fixture!$A$7</f>
        <v>14</v>
      </c>
      <c r="I2" s="7"/>
      <c r="J2" s="15" t="s">
        <v>5</v>
      </c>
      <c r="K2" s="27">
        <f>Fixture!$A$7</f>
        <v>14</v>
      </c>
      <c r="L2" s="1"/>
      <c r="M2" s="1"/>
      <c r="N2" s="13"/>
      <c r="O2" s="15" t="s">
        <v>5</v>
      </c>
      <c r="P2" s="27">
        <f>Fixture!$A$7</f>
        <v>14</v>
      </c>
      <c r="R2" s="1"/>
    </row>
    <row r="3" spans="1:18" x14ac:dyDescent="0.2">
      <c r="A3" s="7"/>
      <c r="B3" s="15" t="s">
        <v>3</v>
      </c>
      <c r="C3" s="26">
        <f>Fixture!$M$3</f>
        <v>42631</v>
      </c>
      <c r="D3" s="1"/>
      <c r="E3" s="1"/>
      <c r="F3" s="7"/>
      <c r="G3" s="15" t="s">
        <v>3</v>
      </c>
      <c r="H3" s="26">
        <f>Fixture!$M$3</f>
        <v>42631</v>
      </c>
      <c r="I3" s="7"/>
      <c r="J3" s="15" t="s">
        <v>3</v>
      </c>
      <c r="K3" s="26">
        <f>Fixture!$M$3</f>
        <v>42631</v>
      </c>
      <c r="L3" s="1"/>
      <c r="M3" s="1"/>
      <c r="N3" s="7"/>
      <c r="O3" s="15" t="s">
        <v>3</v>
      </c>
      <c r="P3" s="26">
        <f>Fixture!$M$3</f>
        <v>42631</v>
      </c>
      <c r="R3" s="1"/>
    </row>
    <row r="4" spans="1:18" ht="15" customHeight="1" x14ac:dyDescent="0.25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1"/>
    </row>
    <row r="5" spans="1:18" x14ac:dyDescent="0.2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1"/>
    </row>
    <row r="6" spans="1:18" ht="15" x14ac:dyDescent="0.2">
      <c r="A6" s="33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Q6" s="5"/>
      <c r="R6" s="5"/>
    </row>
    <row r="7" spans="1:18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 x14ac:dyDescent="0.3">
      <c r="A9" s="24" t="str">
        <f>Fixture!B7</f>
        <v>KADIMA</v>
      </c>
      <c r="B9" s="1"/>
      <c r="C9" s="8"/>
      <c r="D9" s="1"/>
      <c r="E9" s="1"/>
      <c r="F9" s="24" t="str">
        <f>Fixture!E7</f>
        <v>GEI</v>
      </c>
      <c r="G9" s="1"/>
      <c r="H9" s="8"/>
      <c r="I9" s="24" t="str">
        <f>Fixture!H7</f>
        <v>H. ITUZAINGO</v>
      </c>
      <c r="J9" s="1"/>
      <c r="K9" s="8"/>
      <c r="L9" s="1"/>
      <c r="M9" s="1"/>
      <c r="N9" s="24">
        <f>Fixture!K7</f>
        <v>0</v>
      </c>
      <c r="O9" s="1"/>
      <c r="P9" s="8"/>
      <c r="R9" s="1"/>
    </row>
    <row r="10" spans="1:18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 x14ac:dyDescent="0.25">
      <c r="A12" s="84" t="s">
        <v>1</v>
      </c>
      <c r="B12" s="85"/>
      <c r="C12" s="8"/>
      <c r="D12" s="1"/>
      <c r="E12" s="1"/>
      <c r="F12" s="84" t="s">
        <v>1</v>
      </c>
      <c r="G12" s="85"/>
      <c r="H12" s="8"/>
      <c r="I12" s="84" t="s">
        <v>1</v>
      </c>
      <c r="J12" s="85"/>
      <c r="K12" s="8"/>
      <c r="L12" s="1"/>
      <c r="M12" s="1"/>
      <c r="N12" s="84" t="s">
        <v>1</v>
      </c>
      <c r="O12" s="85"/>
      <c r="P12" s="8"/>
      <c r="R12" s="1"/>
    </row>
    <row r="13" spans="1:18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 x14ac:dyDescent="0.3">
      <c r="A15" s="24" t="str">
        <f>Fixture!D7</f>
        <v>COMUNICACIONES</v>
      </c>
      <c r="B15" s="1"/>
      <c r="C15" s="8"/>
      <c r="D15" s="1"/>
      <c r="E15" s="1"/>
      <c r="F15" s="24" t="str">
        <f>Fixture!G7</f>
        <v>H. SAN JUSTO</v>
      </c>
      <c r="G15" s="1"/>
      <c r="H15" s="8"/>
      <c r="I15" s="24" t="str">
        <f>Fixture!J7</f>
        <v>ATENEO</v>
      </c>
      <c r="J15" s="1"/>
      <c r="K15" s="8"/>
      <c r="L15" s="1"/>
      <c r="M15" s="1"/>
      <c r="N15" s="24">
        <f>Fixture!M7</f>
        <v>0</v>
      </c>
      <c r="O15" s="1"/>
      <c r="P15" s="8"/>
      <c r="R15" s="1"/>
    </row>
    <row r="16" spans="1:18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Top="1" thickBot="1" x14ac:dyDescent="0.25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</row>
    <row r="20" spans="1:18" ht="15.75" thickTop="1" x14ac:dyDescent="0.2">
      <c r="A20" s="6"/>
      <c r="B20" s="19" t="str">
        <f>B1</f>
        <v/>
      </c>
      <c r="C20" s="32" t="str">
        <f>$C$1</f>
        <v/>
      </c>
      <c r="D20" s="3"/>
      <c r="E20" s="1"/>
      <c r="F20" s="6"/>
      <c r="G20" s="19" t="str">
        <f>B1</f>
        <v/>
      </c>
      <c r="H20" s="32" t="str">
        <f>$C$1</f>
        <v/>
      </c>
      <c r="I20" s="6"/>
      <c r="J20" s="19" t="str">
        <f>B1</f>
        <v/>
      </c>
      <c r="K20" s="32" t="str">
        <f>$C$1</f>
        <v/>
      </c>
      <c r="L20" s="3"/>
      <c r="M20" s="1"/>
      <c r="N20" s="6"/>
      <c r="O20" s="19" t="str">
        <f>B1</f>
        <v/>
      </c>
      <c r="P20" s="32" t="str">
        <f>$C$1</f>
        <v/>
      </c>
      <c r="R20" s="1"/>
    </row>
    <row r="21" spans="1:18" x14ac:dyDescent="0.2">
      <c r="A21" s="7"/>
      <c r="B21" s="21" t="s">
        <v>5</v>
      </c>
      <c r="C21" s="27">
        <f>Fixture!$A$8</f>
        <v>14.25</v>
      </c>
      <c r="D21" s="1"/>
      <c r="E21" s="1"/>
      <c r="F21" s="7"/>
      <c r="G21" s="15" t="s">
        <v>5</v>
      </c>
      <c r="H21" s="27">
        <f>Fixture!$A$8</f>
        <v>14.25</v>
      </c>
      <c r="I21" s="7"/>
      <c r="J21" s="21" t="s">
        <v>5</v>
      </c>
      <c r="K21" s="27">
        <f>Fixture!$A$8</f>
        <v>14.25</v>
      </c>
      <c r="L21" s="1"/>
      <c r="M21" s="1"/>
      <c r="N21" s="7"/>
      <c r="O21" s="15" t="s">
        <v>5</v>
      </c>
      <c r="P21" s="27">
        <f>Fixture!$A$8</f>
        <v>14.25</v>
      </c>
      <c r="R21" s="1"/>
    </row>
    <row r="22" spans="1:18" x14ac:dyDescent="0.2">
      <c r="A22" s="7"/>
      <c r="B22" s="21" t="s">
        <v>3</v>
      </c>
      <c r="C22" s="26">
        <f>Fixture!$M$3</f>
        <v>42631</v>
      </c>
      <c r="D22" s="1"/>
      <c r="E22" s="1"/>
      <c r="F22" s="7"/>
      <c r="G22" s="15" t="s">
        <v>3</v>
      </c>
      <c r="H22" s="26">
        <f>Fixture!$M$3</f>
        <v>42631</v>
      </c>
      <c r="I22" s="7"/>
      <c r="J22" s="21" t="s">
        <v>3</v>
      </c>
      <c r="K22" s="26">
        <f>Fixture!$M$3</f>
        <v>42631</v>
      </c>
      <c r="L22" s="1"/>
      <c r="M22" s="1"/>
      <c r="N22" s="7"/>
      <c r="O22" s="15" t="s">
        <v>3</v>
      </c>
      <c r="P22" s="26">
        <f>Fixture!$M$3</f>
        <v>42631</v>
      </c>
      <c r="R22" s="1"/>
    </row>
    <row r="23" spans="1:18" ht="15" customHeight="1" x14ac:dyDescent="0.25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1"/>
    </row>
    <row r="24" spans="1:18" x14ac:dyDescent="0.2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1"/>
    </row>
    <row r="25" spans="1:18" ht="15" x14ac:dyDescent="0.2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Q25" s="5"/>
      <c r="R25" s="5"/>
    </row>
    <row r="26" spans="1:18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 x14ac:dyDescent="0.3">
      <c r="A28" s="24" t="str">
        <f>Fixture!B8</f>
        <v>ATENEO</v>
      </c>
      <c r="B28" s="1"/>
      <c r="C28" s="8"/>
      <c r="D28" s="1"/>
      <c r="E28" s="1"/>
      <c r="F28" s="24" t="str">
        <f>Fixture!E15</f>
        <v>S. MARIS A</v>
      </c>
      <c r="G28" s="1"/>
      <c r="H28" s="8"/>
      <c r="I28" s="24" t="str">
        <f>Fixture!H8</f>
        <v>A. ILUSIONES</v>
      </c>
      <c r="J28" s="1"/>
      <c r="K28" s="8"/>
      <c r="L28" s="1"/>
      <c r="M28" s="1"/>
      <c r="N28" s="24" t="str">
        <f>Fixture!K8</f>
        <v>GEI</v>
      </c>
      <c r="O28" s="1"/>
      <c r="P28" s="8"/>
      <c r="R28" s="1"/>
    </row>
    <row r="29" spans="1:18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 x14ac:dyDescent="0.25">
      <c r="A31" s="84" t="s">
        <v>1</v>
      </c>
      <c r="B31" s="85"/>
      <c r="C31" s="8"/>
      <c r="D31" s="1"/>
      <c r="E31" s="1"/>
      <c r="F31" s="84" t="s">
        <v>1</v>
      </c>
      <c r="G31" s="85"/>
      <c r="H31" s="8"/>
      <c r="I31" s="84" t="s">
        <v>1</v>
      </c>
      <c r="J31" s="85"/>
      <c r="K31" s="8"/>
      <c r="L31" s="1"/>
      <c r="M31" s="1"/>
      <c r="N31" s="84" t="s">
        <v>1</v>
      </c>
      <c r="O31" s="85"/>
      <c r="P31" s="8"/>
      <c r="R31" s="1"/>
    </row>
    <row r="32" spans="1:18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 x14ac:dyDescent="0.3">
      <c r="A34" s="24" t="str">
        <f>Fixture!$D8</f>
        <v xml:space="preserve">COMUNICACIONES </v>
      </c>
      <c r="B34" s="1"/>
      <c r="C34" s="8"/>
      <c r="D34" s="1"/>
      <c r="E34" s="1"/>
      <c r="F34" s="24" t="str">
        <f>Fixture!G15</f>
        <v>J. DEPORTISTAS</v>
      </c>
      <c r="G34" s="1"/>
      <c r="H34" s="8"/>
      <c r="I34" s="24" t="str">
        <f>Fixture!J8</f>
        <v>COMUNICACIONES B</v>
      </c>
      <c r="J34" s="1"/>
      <c r="K34" s="8"/>
      <c r="L34" s="1"/>
      <c r="M34" s="1"/>
      <c r="N34" s="24" t="str">
        <f>Fixture!M8</f>
        <v>KADIMA</v>
      </c>
      <c r="O34" s="1"/>
      <c r="P34" s="8"/>
      <c r="R34" s="1"/>
    </row>
    <row r="35" spans="1:18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Top="1" thickBot="1" x14ac:dyDescent="0.25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</row>
    <row r="39" spans="1:18" ht="15.75" thickTop="1" x14ac:dyDescent="0.2">
      <c r="A39" s="6"/>
      <c r="B39" s="19" t="str">
        <f>B1</f>
        <v/>
      </c>
      <c r="C39" s="32" t="str">
        <f>$C$1</f>
        <v/>
      </c>
      <c r="D39" s="3"/>
      <c r="E39" s="1"/>
      <c r="F39" s="6"/>
      <c r="G39" s="19" t="str">
        <f>B1</f>
        <v/>
      </c>
      <c r="H39" s="32" t="str">
        <f>$C$1</f>
        <v/>
      </c>
      <c r="I39" s="6"/>
      <c r="J39" s="19" t="str">
        <f>B1</f>
        <v/>
      </c>
      <c r="K39" s="32" t="str">
        <f>$C$1</f>
        <v/>
      </c>
      <c r="L39" s="3"/>
      <c r="M39" s="1"/>
      <c r="N39" s="6"/>
      <c r="O39" s="19" t="str">
        <f>B1</f>
        <v/>
      </c>
      <c r="P39" s="32" t="str">
        <f>$C$1</f>
        <v/>
      </c>
      <c r="R39" s="1"/>
    </row>
    <row r="40" spans="1:18" x14ac:dyDescent="0.2">
      <c r="A40" s="7"/>
      <c r="B40" s="15" t="s">
        <v>5</v>
      </c>
      <c r="C40" s="27">
        <f>Fixture!$A$9</f>
        <v>14.5</v>
      </c>
      <c r="D40" s="1"/>
      <c r="E40" s="1"/>
      <c r="F40" s="7"/>
      <c r="G40" s="15" t="s">
        <v>5</v>
      </c>
      <c r="H40" s="27">
        <f>Fixture!$A$9</f>
        <v>14.5</v>
      </c>
      <c r="I40" s="7"/>
      <c r="J40" s="15" t="s">
        <v>5</v>
      </c>
      <c r="K40" s="27">
        <f>Fixture!$A$9</f>
        <v>14.5</v>
      </c>
      <c r="L40" s="1"/>
      <c r="M40" s="1"/>
      <c r="N40" s="7"/>
      <c r="O40" s="15" t="s">
        <v>5</v>
      </c>
      <c r="P40" s="27">
        <f>Fixture!$A$9</f>
        <v>14.5</v>
      </c>
      <c r="R40" s="1"/>
    </row>
    <row r="41" spans="1:18" x14ac:dyDescent="0.2">
      <c r="A41" s="7"/>
      <c r="B41" s="15" t="s">
        <v>3</v>
      </c>
      <c r="C41" s="26">
        <f>Fixture!$M$3</f>
        <v>42631</v>
      </c>
      <c r="D41" s="1"/>
      <c r="E41" s="1"/>
      <c r="F41" s="7"/>
      <c r="G41" s="15" t="s">
        <v>3</v>
      </c>
      <c r="H41" s="26">
        <f>Fixture!$M$3</f>
        <v>42631</v>
      </c>
      <c r="I41" s="7"/>
      <c r="J41" s="15" t="s">
        <v>3</v>
      </c>
      <c r="K41" s="26">
        <f>Fixture!$M$3</f>
        <v>42631</v>
      </c>
      <c r="L41" s="1"/>
      <c r="M41" s="1"/>
      <c r="N41" s="7"/>
      <c r="O41" s="15" t="s">
        <v>3</v>
      </c>
      <c r="P41" s="26">
        <f>Fixture!$M$3</f>
        <v>42631</v>
      </c>
      <c r="R41" s="1"/>
    </row>
    <row r="42" spans="1:18" ht="13.5" customHeight="1" x14ac:dyDescent="0.25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1"/>
    </row>
    <row r="43" spans="1:18" x14ac:dyDescent="0.2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1"/>
    </row>
    <row r="44" spans="1:18" ht="15" x14ac:dyDescent="0.2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Q44" s="5"/>
      <c r="R44" s="5"/>
    </row>
    <row r="45" spans="1:18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 x14ac:dyDescent="0.3">
      <c r="A47" s="24" t="str">
        <f>Fixture!B$9</f>
        <v>S. MARIS A</v>
      </c>
      <c r="B47" s="1"/>
      <c r="C47" s="8"/>
      <c r="D47" s="1"/>
      <c r="E47" s="1"/>
      <c r="F47" s="24" t="e">
        <f>Fixture!#REF!</f>
        <v>#REF!</v>
      </c>
      <c r="G47" s="1"/>
      <c r="H47" s="8"/>
      <c r="I47" s="24" t="str">
        <f>Fixture!H$9</f>
        <v>JOVENES DEP.</v>
      </c>
      <c r="J47" s="1"/>
      <c r="K47" s="8"/>
      <c r="L47" s="1"/>
      <c r="M47" s="1"/>
      <c r="N47" s="24">
        <f>Fixture!K$9</f>
        <v>0</v>
      </c>
      <c r="O47" s="1"/>
      <c r="P47" s="8"/>
      <c r="R47" s="1"/>
    </row>
    <row r="48" spans="1:18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 x14ac:dyDescent="0.25">
      <c r="A50" s="84" t="s">
        <v>1</v>
      </c>
      <c r="B50" s="85"/>
      <c r="C50" s="8"/>
      <c r="D50" s="1"/>
      <c r="E50" s="1"/>
      <c r="F50" s="84" t="s">
        <v>1</v>
      </c>
      <c r="G50" s="85"/>
      <c r="H50" s="8"/>
      <c r="I50" s="84" t="s">
        <v>1</v>
      </c>
      <c r="J50" s="85"/>
      <c r="K50" s="8"/>
      <c r="L50" s="1"/>
      <c r="M50" s="1"/>
      <c r="N50" s="84" t="s">
        <v>1</v>
      </c>
      <c r="O50" s="85"/>
      <c r="P50" s="8"/>
      <c r="R50" s="1"/>
    </row>
    <row r="51" spans="1:18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 x14ac:dyDescent="0.3">
      <c r="A53" s="24" t="str">
        <f>Fixture!D$9</f>
        <v>KADIMA</v>
      </c>
      <c r="B53" s="1"/>
      <c r="C53" s="8"/>
      <c r="D53" s="1"/>
      <c r="E53" s="1"/>
      <c r="F53" s="24" t="e">
        <f>Fixture!#REF!</f>
        <v>#REF!</v>
      </c>
      <c r="G53" s="1"/>
      <c r="H53" s="8"/>
      <c r="I53" s="24" t="str">
        <f>Fixture!J$9</f>
        <v>H. SAN JUSTO</v>
      </c>
      <c r="J53" s="1"/>
      <c r="K53" s="8"/>
      <c r="L53" s="1"/>
      <c r="M53" s="1"/>
      <c r="N53" s="24">
        <f>Fixture!M$9</f>
        <v>0</v>
      </c>
      <c r="O53" s="1"/>
      <c r="P53" s="8"/>
      <c r="R53" s="1"/>
    </row>
    <row r="54" spans="1:18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8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8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8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8" ht="13.5" thickBot="1" x14ac:dyDescent="0.25"/>
    <row r="59" spans="1:18" ht="15.75" thickTop="1" x14ac:dyDescent="0.2">
      <c r="A59" s="6"/>
      <c r="B59" s="19" t="str">
        <f>B1</f>
        <v/>
      </c>
      <c r="C59" s="32" t="str">
        <f>$C$1</f>
        <v/>
      </c>
      <c r="D59" s="3"/>
      <c r="E59" s="1"/>
      <c r="F59" s="6"/>
      <c r="G59" s="19" t="str">
        <f>B1</f>
        <v/>
      </c>
      <c r="H59" s="32" t="str">
        <f>$C$1</f>
        <v/>
      </c>
      <c r="I59" s="6"/>
      <c r="J59" s="19" t="str">
        <f>B1</f>
        <v/>
      </c>
      <c r="K59" s="32" t="str">
        <f>$C$1</f>
        <v/>
      </c>
      <c r="L59" s="3"/>
      <c r="M59" s="1"/>
      <c r="N59" s="6"/>
      <c r="O59" s="19" t="str">
        <f>B1</f>
        <v/>
      </c>
      <c r="P59" s="32" t="str">
        <f>$C$1</f>
        <v/>
      </c>
    </row>
    <row r="60" spans="1:18" x14ac:dyDescent="0.2">
      <c r="A60" s="7"/>
      <c r="B60" s="15" t="s">
        <v>5</v>
      </c>
      <c r="C60" s="27">
        <f>Fixture!$A$10</f>
        <v>15.15</v>
      </c>
      <c r="D60" s="1"/>
      <c r="E60" s="1"/>
      <c r="F60" s="13"/>
      <c r="G60" s="15" t="s">
        <v>5</v>
      </c>
      <c r="H60" s="27">
        <f>Fixture!$A$10</f>
        <v>15.15</v>
      </c>
      <c r="I60" s="7"/>
      <c r="J60" s="15" t="s">
        <v>5</v>
      </c>
      <c r="K60" s="27">
        <f>Fixture!$A$10</f>
        <v>15.15</v>
      </c>
      <c r="L60" s="1"/>
      <c r="M60" s="1"/>
      <c r="N60" s="13"/>
      <c r="O60" s="15" t="s">
        <v>5</v>
      </c>
      <c r="P60" s="27">
        <f>Fixture!$A$10</f>
        <v>15.15</v>
      </c>
    </row>
    <row r="61" spans="1:18" x14ac:dyDescent="0.2">
      <c r="A61" s="7"/>
      <c r="B61" s="15" t="s">
        <v>3</v>
      </c>
      <c r="C61" s="26">
        <f>Fixture!$M$3</f>
        <v>42631</v>
      </c>
      <c r="D61" s="1"/>
      <c r="E61" s="1"/>
      <c r="F61" s="7"/>
      <c r="G61" s="15" t="s">
        <v>3</v>
      </c>
      <c r="H61" s="26">
        <f>Fixture!$M$3</f>
        <v>42631</v>
      </c>
      <c r="I61" s="7"/>
      <c r="J61" s="15" t="s">
        <v>3</v>
      </c>
      <c r="K61" s="26">
        <f>Fixture!$M$3</f>
        <v>42631</v>
      </c>
      <c r="L61" s="1"/>
      <c r="M61" s="1"/>
      <c r="N61" s="7"/>
      <c r="O61" s="15" t="s">
        <v>3</v>
      </c>
      <c r="P61" s="26">
        <f>Fixture!$M$3</f>
        <v>42631</v>
      </c>
    </row>
    <row r="62" spans="1:18" ht="18" x14ac:dyDescent="0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</row>
    <row r="63" spans="1:18" x14ac:dyDescent="0.2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</row>
    <row r="64" spans="1:18" ht="15" x14ac:dyDescent="0.2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6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 x14ac:dyDescent="0.3">
      <c r="A67" s="24" t="str">
        <f>Fixture!B10</f>
        <v>S. MARIS B</v>
      </c>
      <c r="B67" s="1"/>
      <c r="C67" s="8"/>
      <c r="D67" s="1"/>
      <c r="E67" s="1"/>
      <c r="F67" s="24" t="str">
        <f>Fixture!E11</f>
        <v>COMUNICACIONES B</v>
      </c>
      <c r="G67" s="1"/>
      <c r="H67" s="8"/>
      <c r="I67" s="24">
        <f>Fixture!H10</f>
        <v>0</v>
      </c>
      <c r="J67" s="1"/>
      <c r="K67" s="8"/>
      <c r="L67" s="1"/>
      <c r="M67" s="1"/>
      <c r="N67" s="24" t="str">
        <f>Fixture!K10</f>
        <v>A. ILUSIONES</v>
      </c>
      <c r="O67" s="1"/>
      <c r="P67" s="8"/>
    </row>
    <row r="68" spans="1:16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 x14ac:dyDescent="0.25">
      <c r="A70" s="84" t="s">
        <v>1</v>
      </c>
      <c r="B70" s="85"/>
      <c r="C70" s="8"/>
      <c r="D70" s="1"/>
      <c r="E70" s="1"/>
      <c r="F70" s="84" t="s">
        <v>1</v>
      </c>
      <c r="G70" s="85"/>
      <c r="H70" s="8"/>
      <c r="I70" s="84" t="s">
        <v>1</v>
      </c>
      <c r="J70" s="85"/>
      <c r="K70" s="8"/>
      <c r="L70" s="1"/>
      <c r="M70" s="1"/>
      <c r="N70" s="84" t="s">
        <v>1</v>
      </c>
      <c r="O70" s="85"/>
      <c r="P70" s="8"/>
    </row>
    <row r="71" spans="1:16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 x14ac:dyDescent="0.3">
      <c r="A73" s="24" t="str">
        <f>Fixture!D10</f>
        <v>COMUNICACIONES A</v>
      </c>
      <c r="B73" s="1"/>
      <c r="C73" s="8"/>
      <c r="D73" s="1"/>
      <c r="E73" s="1"/>
      <c r="F73" s="24" t="str">
        <f>Fixture!G11</f>
        <v>OESTE R. H. CLUB</v>
      </c>
      <c r="G73" s="1"/>
      <c r="H73" s="8"/>
      <c r="I73" s="24">
        <f>Fixture!J10</f>
        <v>0</v>
      </c>
      <c r="J73" s="1"/>
      <c r="K73" s="8"/>
      <c r="L73" s="1"/>
      <c r="M73" s="1"/>
      <c r="N73" s="24" t="str">
        <f>Fixture!M10</f>
        <v>H. ITUZAINGO</v>
      </c>
      <c r="O73" s="1"/>
      <c r="P73" s="8"/>
    </row>
    <row r="74" spans="1:16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Top="1" thickBot="1" x14ac:dyDescent="0.25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6" ht="15.75" thickTop="1" x14ac:dyDescent="0.2">
      <c r="A78" s="6"/>
      <c r="B78" s="19" t="str">
        <f>B1</f>
        <v/>
      </c>
      <c r="C78" s="32" t="str">
        <f>$C$1</f>
        <v/>
      </c>
      <c r="D78" s="3"/>
      <c r="E78" s="1"/>
      <c r="F78" s="6"/>
      <c r="G78" s="19" t="str">
        <f>B1</f>
        <v/>
      </c>
      <c r="H78" s="32" t="str">
        <f>$C$1</f>
        <v/>
      </c>
      <c r="I78" s="6"/>
      <c r="J78" s="19" t="str">
        <f>B1</f>
        <v/>
      </c>
      <c r="K78" s="32" t="str">
        <f>$C$1</f>
        <v/>
      </c>
      <c r="L78" s="1"/>
      <c r="M78" s="1"/>
      <c r="N78" s="6"/>
      <c r="O78" s="19" t="str">
        <f>B1</f>
        <v/>
      </c>
      <c r="P78" s="32" t="str">
        <f>$C$1</f>
        <v/>
      </c>
    </row>
    <row r="79" spans="1:16" x14ac:dyDescent="0.2">
      <c r="A79" s="7"/>
      <c r="B79" s="21" t="s">
        <v>5</v>
      </c>
      <c r="C79" s="27">
        <f>Fixture!$A$11</f>
        <v>15.4</v>
      </c>
      <c r="D79" s="1"/>
      <c r="E79" s="1"/>
      <c r="F79" s="7"/>
      <c r="G79" s="15" t="s">
        <v>5</v>
      </c>
      <c r="H79" s="27">
        <f>Fixture!$A$11</f>
        <v>15.4</v>
      </c>
      <c r="I79" s="7"/>
      <c r="J79" s="15" t="s">
        <v>5</v>
      </c>
      <c r="K79" s="27">
        <f>Fixture!$A$11</f>
        <v>15.4</v>
      </c>
      <c r="L79" s="1"/>
      <c r="M79" s="1"/>
      <c r="N79" s="7"/>
      <c r="O79" s="15" t="s">
        <v>5</v>
      </c>
      <c r="P79" s="27">
        <f>Fixture!$A$11</f>
        <v>15.4</v>
      </c>
    </row>
    <row r="80" spans="1:16" x14ac:dyDescent="0.2">
      <c r="A80" s="7"/>
      <c r="B80" s="21" t="s">
        <v>3</v>
      </c>
      <c r="C80" s="26">
        <f>Fixture!$M$3</f>
        <v>42631</v>
      </c>
      <c r="D80" s="1"/>
      <c r="E80" s="1"/>
      <c r="F80" s="7"/>
      <c r="G80" s="15" t="s">
        <v>3</v>
      </c>
      <c r="H80" s="26">
        <f>Fixture!$M$3</f>
        <v>42631</v>
      </c>
      <c r="I80" s="7"/>
      <c r="J80" s="15" t="s">
        <v>3</v>
      </c>
      <c r="K80" s="26">
        <f>Fixture!$M$3</f>
        <v>42631</v>
      </c>
      <c r="L80" s="1"/>
      <c r="M80" s="1"/>
      <c r="N80" s="7"/>
      <c r="O80" s="15" t="s">
        <v>3</v>
      </c>
      <c r="P80" s="26">
        <f>Fixture!$M$3</f>
        <v>42631</v>
      </c>
    </row>
    <row r="81" spans="1:16" ht="18" x14ac:dyDescent="0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</row>
    <row r="82" spans="1:16" x14ac:dyDescent="0.2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</row>
    <row r="83" spans="1:16" ht="15" x14ac:dyDescent="0.2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</row>
    <row r="84" spans="1:16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 x14ac:dyDescent="0.3">
      <c r="A86" s="24" t="str">
        <f>Fixture!B12</f>
        <v>H. SAN JUSTO</v>
      </c>
      <c r="B86" s="1"/>
      <c r="C86" s="8"/>
      <c r="D86" s="1"/>
      <c r="E86" s="1"/>
      <c r="F86" s="24" t="str">
        <f>Fixture!E12</f>
        <v>KADIMA</v>
      </c>
      <c r="G86" s="1"/>
      <c r="H86" s="8"/>
      <c r="I86" s="24" t="str">
        <f>Fixture!H11</f>
        <v>GEI</v>
      </c>
      <c r="J86" s="1"/>
      <c r="K86" s="8"/>
      <c r="L86" s="1"/>
      <c r="M86" s="1"/>
      <c r="N86" s="24" t="str">
        <f>Fixture!H12</f>
        <v>INDPTE SMM</v>
      </c>
      <c r="O86" s="1"/>
      <c r="P86" s="8"/>
    </row>
    <row r="87" spans="1:16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 x14ac:dyDescent="0.25">
      <c r="A89" s="84" t="s">
        <v>1</v>
      </c>
      <c r="B89" s="85"/>
      <c r="C89" s="8"/>
      <c r="D89" s="1"/>
      <c r="E89" s="1"/>
      <c r="F89" s="84" t="s">
        <v>1</v>
      </c>
      <c r="G89" s="85"/>
      <c r="H89" s="8"/>
      <c r="I89" s="84" t="s">
        <v>1</v>
      </c>
      <c r="J89" s="85"/>
      <c r="K89" s="8"/>
      <c r="L89" s="1"/>
      <c r="M89" s="1"/>
      <c r="N89" s="84" t="s">
        <v>1</v>
      </c>
      <c r="O89" s="85"/>
      <c r="P89" s="8"/>
    </row>
    <row r="90" spans="1:16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 x14ac:dyDescent="0.3">
      <c r="A92" s="24" t="str">
        <f>Fixture!D12</f>
        <v>BCO. CENTRAL</v>
      </c>
      <c r="B92" s="1"/>
      <c r="C92" s="8"/>
      <c r="D92" s="1"/>
      <c r="E92" s="1"/>
      <c r="F92" s="24" t="str">
        <f>Fixture!G12</f>
        <v>ATENEO</v>
      </c>
      <c r="G92" s="1"/>
      <c r="H92" s="8"/>
      <c r="I92" s="24" t="str">
        <f>Fixture!J11</f>
        <v>BCO. CENTRAL</v>
      </c>
      <c r="J92" s="1"/>
      <c r="K92" s="8"/>
      <c r="L92" s="1"/>
      <c r="M92" s="1"/>
      <c r="N92" s="24" t="str">
        <f>Fixture!J12</f>
        <v>S. MARIS B</v>
      </c>
      <c r="O92" s="1"/>
      <c r="P92" s="8"/>
    </row>
    <row r="93" spans="1:16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Top="1" thickBot="1" x14ac:dyDescent="0.25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 x14ac:dyDescent="0.2">
      <c r="A97" s="6"/>
      <c r="B97" s="19" t="str">
        <f>B1</f>
        <v/>
      </c>
      <c r="C97" s="32" t="str">
        <f>$C$1</f>
        <v/>
      </c>
      <c r="D97" s="3"/>
      <c r="E97" s="1"/>
      <c r="F97" s="6"/>
      <c r="G97" s="19" t="str">
        <f>B1</f>
        <v/>
      </c>
      <c r="H97" s="32" t="str">
        <f>$C$1</f>
        <v/>
      </c>
      <c r="I97" s="6"/>
      <c r="J97" s="19" t="str">
        <f>B1</f>
        <v/>
      </c>
      <c r="K97" s="32" t="str">
        <f>$C$1</f>
        <v/>
      </c>
      <c r="L97" s="1"/>
      <c r="M97" s="1"/>
      <c r="N97" s="6"/>
      <c r="O97" s="19" t="str">
        <f>B1</f>
        <v/>
      </c>
      <c r="P97" s="32" t="str">
        <f>$C$1</f>
        <v/>
      </c>
    </row>
    <row r="98" spans="1:16" x14ac:dyDescent="0.2">
      <c r="A98" s="7"/>
      <c r="B98" s="15" t="s">
        <v>5</v>
      </c>
      <c r="C98" s="27">
        <f>Fixture!$A$12</f>
        <v>16.05</v>
      </c>
      <c r="D98" s="1"/>
      <c r="E98" s="1"/>
      <c r="F98" s="7"/>
      <c r="G98" s="15" t="s">
        <v>5</v>
      </c>
      <c r="H98" s="27">
        <f>Fixture!$A$12</f>
        <v>16.05</v>
      </c>
      <c r="I98" s="7"/>
      <c r="J98" s="15" t="s">
        <v>5</v>
      </c>
      <c r="K98" s="27">
        <f>Fixture!$A$12</f>
        <v>16.05</v>
      </c>
      <c r="L98" s="1"/>
      <c r="M98" s="1"/>
      <c r="N98" s="7"/>
      <c r="O98" s="15" t="s">
        <v>5</v>
      </c>
      <c r="P98" s="27">
        <f>Fixture!$A$12</f>
        <v>16.05</v>
      </c>
    </row>
    <row r="99" spans="1:16" x14ac:dyDescent="0.2">
      <c r="A99" s="7"/>
      <c r="B99" s="15" t="s">
        <v>3</v>
      </c>
      <c r="C99" s="26">
        <f>Fixture!$M$3</f>
        <v>42631</v>
      </c>
      <c r="D99" s="1"/>
      <c r="E99" s="1"/>
      <c r="F99" s="7"/>
      <c r="G99" s="15" t="s">
        <v>3</v>
      </c>
      <c r="H99" s="26">
        <f>Fixture!$M$3</f>
        <v>42631</v>
      </c>
      <c r="I99" s="7"/>
      <c r="J99" s="15" t="s">
        <v>3</v>
      </c>
      <c r="K99" s="26">
        <f>Fixture!$M$3</f>
        <v>42631</v>
      </c>
      <c r="L99" s="1"/>
      <c r="M99" s="1"/>
      <c r="N99" s="7"/>
      <c r="O99" s="15" t="s">
        <v>3</v>
      </c>
      <c r="P99" s="26">
        <f>Fixture!$M$3</f>
        <v>42631</v>
      </c>
    </row>
    <row r="100" spans="1:16" ht="18" x14ac:dyDescent="0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</row>
    <row r="101" spans="1:16" x14ac:dyDescent="0.2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</row>
    <row r="102" spans="1:16" ht="15" x14ac:dyDescent="0.2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</row>
    <row r="103" spans="1:16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 x14ac:dyDescent="0.3">
      <c r="A105" s="24" t="str">
        <f>Fixture!B13</f>
        <v>KADIMA</v>
      </c>
      <c r="B105" s="1"/>
      <c r="C105" s="8"/>
      <c r="D105" s="1"/>
      <c r="E105" s="1"/>
      <c r="F105" s="24" t="str">
        <f>Fixture!E13</f>
        <v>COMUNICACIONES A</v>
      </c>
      <c r="G105" s="1"/>
      <c r="H105" s="8"/>
      <c r="I105" s="24">
        <f>Fixture!K11</f>
        <v>0</v>
      </c>
      <c r="J105" s="1"/>
      <c r="K105" s="8"/>
      <c r="L105" s="1"/>
      <c r="M105" s="1"/>
      <c r="N105" s="24" t="str">
        <f>Fixture!K12</f>
        <v>B.CENTRAL</v>
      </c>
      <c r="O105" s="1"/>
      <c r="P105" s="8"/>
    </row>
    <row r="106" spans="1:16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 x14ac:dyDescent="0.25">
      <c r="A108" s="84" t="s">
        <v>1</v>
      </c>
      <c r="B108" s="85"/>
      <c r="C108" s="8"/>
      <c r="D108" s="1"/>
      <c r="E108" s="1"/>
      <c r="F108" s="84" t="s">
        <v>1</v>
      </c>
      <c r="G108" s="85"/>
      <c r="H108" s="8"/>
      <c r="I108" s="84" t="s">
        <v>1</v>
      </c>
      <c r="J108" s="85"/>
      <c r="K108" s="8"/>
      <c r="L108" s="1"/>
      <c r="M108" s="1"/>
      <c r="N108" s="84" t="s">
        <v>1</v>
      </c>
      <c r="O108" s="85"/>
      <c r="P108" s="8"/>
    </row>
    <row r="109" spans="1:16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 x14ac:dyDescent="0.3">
      <c r="A111" s="24" t="str">
        <f>Fixture!D13</f>
        <v>J. DEPORTISTAS</v>
      </c>
      <c r="B111" s="1"/>
      <c r="C111" s="8"/>
      <c r="D111" s="1"/>
      <c r="E111" s="1"/>
      <c r="F111" s="24" t="str">
        <f>Fixture!G13</f>
        <v>S. MARIS A</v>
      </c>
      <c r="G111" s="1"/>
      <c r="H111" s="8"/>
      <c r="I111" s="24">
        <f>Fixture!M11</f>
        <v>0</v>
      </c>
      <c r="J111" s="1"/>
      <c r="K111" s="8"/>
      <c r="L111" s="1"/>
      <c r="M111" s="1"/>
      <c r="N111" s="24" t="str">
        <f>Fixture!M12</f>
        <v>COMUNICACIONES</v>
      </c>
      <c r="O111" s="1"/>
      <c r="P111" s="8"/>
    </row>
    <row r="112" spans="1:16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1:16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 x14ac:dyDescent="0.2">
      <c r="A115" s="6"/>
      <c r="B115" s="19" t="str">
        <f>B1</f>
        <v/>
      </c>
      <c r="C115" s="32" t="str">
        <f>$C$1</f>
        <v/>
      </c>
      <c r="D115" s="3"/>
      <c r="E115" s="1"/>
      <c r="F115" s="6"/>
      <c r="G115" s="19" t="str">
        <f>B1</f>
        <v/>
      </c>
      <c r="H115" s="32" t="str">
        <f>$C$1</f>
        <v/>
      </c>
      <c r="I115" s="6"/>
      <c r="J115" s="19" t="str">
        <f>B1</f>
        <v/>
      </c>
      <c r="K115" s="32" t="str">
        <f>$C$1</f>
        <v/>
      </c>
      <c r="L115" s="1"/>
      <c r="M115" s="1"/>
      <c r="N115" s="6"/>
      <c r="O115" s="19" t="str">
        <f>B1</f>
        <v/>
      </c>
      <c r="P115" s="32" t="str">
        <f>$C$1</f>
        <v/>
      </c>
    </row>
    <row r="116" spans="1:16" x14ac:dyDescent="0.2">
      <c r="A116" s="7"/>
      <c r="B116" s="15" t="s">
        <v>5</v>
      </c>
      <c r="C116" s="27">
        <f>Fixture!$A$13</f>
        <v>16.3</v>
      </c>
      <c r="D116" s="1"/>
      <c r="E116" s="1"/>
      <c r="F116" s="7"/>
      <c r="G116" s="15" t="s">
        <v>5</v>
      </c>
      <c r="H116" s="27">
        <f>Fixture!$A$13</f>
        <v>16.3</v>
      </c>
      <c r="I116" s="7"/>
      <c r="J116" s="15" t="s">
        <v>5</v>
      </c>
      <c r="K116" s="27">
        <f>Fixture!$A$13</f>
        <v>16.3</v>
      </c>
      <c r="L116" s="1"/>
      <c r="M116" s="1"/>
      <c r="N116" s="7"/>
      <c r="O116" s="15" t="s">
        <v>5</v>
      </c>
      <c r="P116" s="27">
        <f>Fixture!$A$13</f>
        <v>16.3</v>
      </c>
    </row>
    <row r="117" spans="1:16" x14ac:dyDescent="0.2">
      <c r="A117" s="7"/>
      <c r="B117" s="15" t="s">
        <v>3</v>
      </c>
      <c r="C117" s="26">
        <f>Fixture!$M$3</f>
        <v>42631</v>
      </c>
      <c r="D117" s="1"/>
      <c r="E117" s="1"/>
      <c r="F117" s="7"/>
      <c r="G117" s="15" t="s">
        <v>3</v>
      </c>
      <c r="H117" s="26">
        <f>Fixture!$M$3</f>
        <v>42631</v>
      </c>
      <c r="I117" s="7"/>
      <c r="J117" s="15" t="s">
        <v>3</v>
      </c>
      <c r="K117" s="26">
        <f>Fixture!$M$3</f>
        <v>42631</v>
      </c>
      <c r="L117" s="1"/>
      <c r="M117" s="1"/>
      <c r="N117" s="7"/>
      <c r="O117" s="15" t="s">
        <v>3</v>
      </c>
      <c r="P117" s="26">
        <f>Fixture!$M$3</f>
        <v>42631</v>
      </c>
    </row>
    <row r="118" spans="1:16" ht="18" x14ac:dyDescent="0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</row>
    <row r="119" spans="1:16" x14ac:dyDescent="0.2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</row>
    <row r="120" spans="1:16" ht="15" x14ac:dyDescent="0.2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</row>
    <row r="121" spans="1:16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 x14ac:dyDescent="0.3">
      <c r="A123" s="24" t="str">
        <f>Fixture!B14</f>
        <v>J.DEPORTISTAS</v>
      </c>
      <c r="B123" s="1"/>
      <c r="C123" s="8"/>
      <c r="D123" s="1"/>
      <c r="E123" s="1"/>
      <c r="F123" s="24" t="str">
        <f>Fixture!E14</f>
        <v>INDPE SMM</v>
      </c>
      <c r="G123" s="1"/>
      <c r="H123" s="8"/>
      <c r="I123" s="24" t="str">
        <f>Fixture!H14</f>
        <v>COMUNICACIONES B</v>
      </c>
      <c r="J123" s="1"/>
      <c r="K123" s="8"/>
      <c r="L123" s="1"/>
      <c r="M123" s="1"/>
      <c r="N123" s="24">
        <f>Fixture!K13</f>
        <v>0</v>
      </c>
      <c r="O123" s="1"/>
      <c r="P123" s="8"/>
    </row>
    <row r="124" spans="1:16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 x14ac:dyDescent="0.25">
      <c r="A126" s="84" t="s">
        <v>1</v>
      </c>
      <c r="B126" s="85"/>
      <c r="C126" s="8"/>
      <c r="D126" s="1"/>
      <c r="E126" s="1"/>
      <c r="F126" s="84" t="s">
        <v>1</v>
      </c>
      <c r="G126" s="85"/>
      <c r="H126" s="8"/>
      <c r="I126" s="84" t="s">
        <v>1</v>
      </c>
      <c r="J126" s="85"/>
      <c r="K126" s="8"/>
      <c r="L126" s="1"/>
      <c r="M126" s="1"/>
      <c r="N126" s="84" t="s">
        <v>1</v>
      </c>
      <c r="O126" s="85"/>
      <c r="P126" s="8"/>
    </row>
    <row r="127" spans="1:16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 x14ac:dyDescent="0.3">
      <c r="A129" s="24" t="str">
        <f>Fixture!D14</f>
        <v>BCO. CENTRAL</v>
      </c>
      <c r="B129" s="1"/>
      <c r="C129" s="8"/>
      <c r="D129" s="1"/>
      <c r="E129" s="1"/>
      <c r="F129" s="24" t="str">
        <f>Fixture!G14</f>
        <v>OESTE R. H. CLUB</v>
      </c>
      <c r="G129" s="1"/>
      <c r="H129" s="8"/>
      <c r="I129" s="24" t="str">
        <f>Fixture!J14</f>
        <v>ATENEO</v>
      </c>
      <c r="J129" s="1"/>
      <c r="K129" s="8"/>
      <c r="L129" s="1"/>
      <c r="M129" s="1"/>
      <c r="N129" s="24">
        <f>Fixture!M13</f>
        <v>0</v>
      </c>
      <c r="O129" s="1"/>
      <c r="P129" s="8"/>
    </row>
    <row r="130" spans="1:16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 x14ac:dyDescent="0.2">
      <c r="A133" s="6"/>
      <c r="B133" s="19" t="str">
        <f>B1</f>
        <v/>
      </c>
      <c r="C133" s="32" t="str">
        <f>$C$1</f>
        <v/>
      </c>
      <c r="D133" s="3"/>
      <c r="E133" s="1"/>
      <c r="F133" s="6"/>
      <c r="G133" s="19" t="str">
        <f>B1</f>
        <v/>
      </c>
      <c r="H133" s="32" t="str">
        <f>$C$1</f>
        <v/>
      </c>
      <c r="I133" s="6"/>
      <c r="J133" s="19" t="str">
        <f>B1</f>
        <v/>
      </c>
      <c r="K133" s="32" t="str">
        <f>$C$1</f>
        <v/>
      </c>
      <c r="L133" s="1"/>
      <c r="M133" s="1"/>
      <c r="N133" s="6"/>
      <c r="O133" s="19" t="str">
        <f>B1</f>
        <v/>
      </c>
      <c r="P133" s="32" t="str">
        <f>$C$1</f>
        <v/>
      </c>
    </row>
    <row r="134" spans="1:16" x14ac:dyDescent="0.2">
      <c r="A134" s="7"/>
      <c r="B134" s="15" t="s">
        <v>5</v>
      </c>
      <c r="C134" s="27">
        <f>Fixture!$A$14</f>
        <v>16.55</v>
      </c>
      <c r="D134" s="1"/>
      <c r="E134" s="1"/>
      <c r="F134" s="7"/>
      <c r="G134" s="15" t="s">
        <v>5</v>
      </c>
      <c r="H134" s="27">
        <f>Fixture!$A$14</f>
        <v>16.55</v>
      </c>
      <c r="I134" s="7"/>
      <c r="J134" s="15" t="s">
        <v>5</v>
      </c>
      <c r="K134" s="27">
        <f>Fixture!$A$14</f>
        <v>16.55</v>
      </c>
      <c r="L134" s="1"/>
      <c r="M134" s="1"/>
      <c r="N134" s="7"/>
      <c r="O134" s="15" t="s">
        <v>5</v>
      </c>
      <c r="P134" s="27">
        <f>Fixture!$A$14</f>
        <v>16.55</v>
      </c>
    </row>
    <row r="135" spans="1:16" x14ac:dyDescent="0.2">
      <c r="A135" s="7"/>
      <c r="B135" s="15" t="s">
        <v>3</v>
      </c>
      <c r="C135" s="26">
        <f>Fixture!$M$3</f>
        <v>42631</v>
      </c>
      <c r="D135" s="1"/>
      <c r="E135" s="1"/>
      <c r="F135" s="7"/>
      <c r="G135" s="15" t="s">
        <v>3</v>
      </c>
      <c r="H135" s="26">
        <f>Fixture!$M$3</f>
        <v>42631</v>
      </c>
      <c r="I135" s="7"/>
      <c r="J135" s="15" t="s">
        <v>3</v>
      </c>
      <c r="K135" s="26">
        <f>Fixture!$M$3</f>
        <v>42631</v>
      </c>
      <c r="L135" s="1"/>
      <c r="M135" s="1"/>
      <c r="N135" s="7"/>
      <c r="O135" s="15" t="s">
        <v>3</v>
      </c>
      <c r="P135" s="26">
        <f>Fixture!$M$3</f>
        <v>42631</v>
      </c>
    </row>
    <row r="136" spans="1:16" ht="18" x14ac:dyDescent="0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</row>
    <row r="137" spans="1:16" x14ac:dyDescent="0.2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</row>
    <row r="138" spans="1:16" ht="15" x14ac:dyDescent="0.2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</row>
    <row r="139" spans="1:16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 x14ac:dyDescent="0.3">
      <c r="A141" s="24" t="str">
        <f>Fixture!B15</f>
        <v>ATENEO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str">
        <f>Fixture!H15</f>
        <v>KADIMA</v>
      </c>
      <c r="J141" s="1"/>
      <c r="K141" s="8"/>
      <c r="L141" s="1"/>
      <c r="M141" s="1"/>
      <c r="N141" s="24" t="e">
        <f>Fixture!#REF!</f>
        <v>#REF!</v>
      </c>
      <c r="O141" s="1"/>
      <c r="P141" s="8"/>
    </row>
    <row r="142" spans="1:16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 x14ac:dyDescent="0.25">
      <c r="A144" s="84" t="s">
        <v>1</v>
      </c>
      <c r="B144" s="85"/>
      <c r="C144" s="8"/>
      <c r="D144" s="1"/>
      <c r="E144" s="1"/>
      <c r="F144" s="84" t="s">
        <v>1</v>
      </c>
      <c r="G144" s="85"/>
      <c r="H144" s="8"/>
      <c r="I144" s="84" t="s">
        <v>1</v>
      </c>
      <c r="J144" s="85"/>
      <c r="K144" s="8"/>
      <c r="L144" s="1"/>
      <c r="M144" s="1"/>
      <c r="N144" s="84" t="s">
        <v>1</v>
      </c>
      <c r="O144" s="85"/>
      <c r="P144" s="8"/>
    </row>
    <row r="145" spans="1:16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 x14ac:dyDescent="0.3">
      <c r="A147" s="24" t="str">
        <f>Fixture!D15</f>
        <v>A. ILUSIONES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str">
        <f>Fixture!J15</f>
        <v>GEI</v>
      </c>
      <c r="J147" s="1"/>
      <c r="K147" s="8"/>
      <c r="L147" s="1"/>
      <c r="M147" s="1"/>
      <c r="N147" s="24" t="e">
        <f>Fixture!#REF!</f>
        <v>#REF!</v>
      </c>
      <c r="O147" s="1"/>
      <c r="P147" s="8"/>
    </row>
    <row r="148" spans="1:16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 x14ac:dyDescent="0.2">
      <c r="A151" s="6"/>
      <c r="B151" s="19" t="str">
        <f>B1</f>
        <v/>
      </c>
      <c r="C151" s="32" t="str">
        <f>$C$1</f>
        <v/>
      </c>
      <c r="D151" s="3"/>
      <c r="E151" s="1"/>
      <c r="F151" s="6"/>
      <c r="G151" s="19" t="str">
        <f>B1</f>
        <v/>
      </c>
      <c r="H151" s="32" t="str">
        <f>$C$1</f>
        <v/>
      </c>
      <c r="I151" s="6"/>
      <c r="J151" s="19" t="str">
        <f>B1</f>
        <v/>
      </c>
      <c r="K151" s="32" t="str">
        <f>$C$1</f>
        <v/>
      </c>
      <c r="L151" s="1"/>
      <c r="M151" s="1"/>
      <c r="N151" s="6"/>
      <c r="O151" s="19" t="str">
        <f>B1</f>
        <v/>
      </c>
      <c r="P151" s="32" t="str">
        <f>$C$1</f>
        <v/>
      </c>
    </row>
    <row r="152" spans="1:16" x14ac:dyDescent="0.2">
      <c r="A152" s="7"/>
      <c r="B152" s="15" t="s">
        <v>5</v>
      </c>
      <c r="C152" s="27">
        <f>Fixture!$A$15</f>
        <v>17.2</v>
      </c>
      <c r="D152" s="1"/>
      <c r="E152" s="1"/>
      <c r="F152" s="7"/>
      <c r="G152" s="15" t="s">
        <v>5</v>
      </c>
      <c r="H152" s="27">
        <f>Fixture!$A$15</f>
        <v>17.2</v>
      </c>
      <c r="I152" s="7"/>
      <c r="J152" s="15" t="s">
        <v>5</v>
      </c>
      <c r="K152" s="27">
        <f>Fixture!$A$15</f>
        <v>17.2</v>
      </c>
      <c r="L152" s="1"/>
      <c r="M152" s="1"/>
      <c r="N152" s="7"/>
      <c r="O152" s="15" t="s">
        <v>5</v>
      </c>
      <c r="P152" s="27">
        <f>Fixture!$A$15</f>
        <v>17.2</v>
      </c>
    </row>
    <row r="153" spans="1:16" x14ac:dyDescent="0.2">
      <c r="A153" s="7"/>
      <c r="B153" s="15" t="s">
        <v>3</v>
      </c>
      <c r="C153" s="26">
        <f>Fixture!$M$3</f>
        <v>42631</v>
      </c>
      <c r="D153" s="1"/>
      <c r="E153" s="1"/>
      <c r="F153" s="7"/>
      <c r="G153" s="15" t="s">
        <v>3</v>
      </c>
      <c r="H153" s="26">
        <f>Fixture!$M$3</f>
        <v>42631</v>
      </c>
      <c r="I153" s="7"/>
      <c r="J153" s="15" t="s">
        <v>3</v>
      </c>
      <c r="K153" s="26">
        <f>Fixture!$M$3</f>
        <v>42631</v>
      </c>
      <c r="L153" s="1"/>
      <c r="M153" s="1"/>
      <c r="N153" s="7"/>
      <c r="O153" s="15" t="s">
        <v>3</v>
      </c>
      <c r="P153" s="26">
        <f>Fixture!$M$3</f>
        <v>42631</v>
      </c>
    </row>
    <row r="154" spans="1:16" ht="18" x14ac:dyDescent="0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</row>
    <row r="155" spans="1:16" x14ac:dyDescent="0.2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</row>
    <row r="156" spans="1:16" ht="15" x14ac:dyDescent="0.2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</row>
    <row r="157" spans="1:16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 x14ac:dyDescent="0.3">
      <c r="A159" s="24">
        <f>Fixture!B16</f>
        <v>0</v>
      </c>
      <c r="B159" s="1"/>
      <c r="C159" s="8"/>
      <c r="D159" s="1"/>
      <c r="E159" s="1"/>
      <c r="F159" s="24">
        <f>Fixture!K16</f>
        <v>0</v>
      </c>
      <c r="G159" s="1"/>
      <c r="H159" s="8"/>
      <c r="I159" s="24">
        <f>Fixture!H16</f>
        <v>0</v>
      </c>
      <c r="J159" s="1"/>
      <c r="K159" s="8"/>
      <c r="L159" s="1"/>
      <c r="M159" s="1"/>
      <c r="N159" s="24" t="e">
        <f>Fixture!#REF!</f>
        <v>#REF!</v>
      </c>
      <c r="O159" s="1"/>
      <c r="P159" s="8"/>
    </row>
    <row r="160" spans="1:16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 x14ac:dyDescent="0.25">
      <c r="A162" s="84" t="s">
        <v>1</v>
      </c>
      <c r="B162" s="85"/>
      <c r="C162" s="8"/>
      <c r="D162" s="1"/>
      <c r="E162" s="1"/>
      <c r="F162" s="84" t="s">
        <v>1</v>
      </c>
      <c r="G162" s="85"/>
      <c r="H162" s="8"/>
      <c r="I162" s="84" t="s">
        <v>1</v>
      </c>
      <c r="J162" s="85"/>
      <c r="K162" s="8"/>
      <c r="L162" s="1"/>
      <c r="M162" s="1"/>
      <c r="N162" s="84" t="s">
        <v>1</v>
      </c>
      <c r="O162" s="85"/>
      <c r="P162" s="8"/>
    </row>
    <row r="163" spans="1:16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 x14ac:dyDescent="0.3">
      <c r="A165" s="24">
        <f>Fixture!D16</f>
        <v>0</v>
      </c>
      <c r="B165" s="1"/>
      <c r="C165" s="8"/>
      <c r="D165" s="1"/>
      <c r="E165" s="1"/>
      <c r="F165" s="24">
        <f>Fixture!M16</f>
        <v>0</v>
      </c>
      <c r="G165" s="1"/>
      <c r="H165" s="8"/>
      <c r="I165" s="24">
        <f>Fixture!J16</f>
        <v>0</v>
      </c>
      <c r="J165" s="1"/>
      <c r="K165" s="8"/>
      <c r="L165" s="1"/>
      <c r="M165" s="1"/>
      <c r="N165" s="24" t="e">
        <f>Fixture!#REF!</f>
        <v>#REF!</v>
      </c>
      <c r="O165" s="1"/>
      <c r="P165" s="8"/>
    </row>
    <row r="166" spans="1:16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</row>
    <row r="170" spans="1:16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</row>
    <row r="171" spans="1:16" ht="15.75" thickTop="1" x14ac:dyDescent="0.2">
      <c r="A171" s="6"/>
      <c r="B171" s="19" t="str">
        <f>B1</f>
        <v/>
      </c>
      <c r="C171" s="32" t="str">
        <f>$C$1</f>
        <v/>
      </c>
      <c r="D171" s="3"/>
      <c r="E171" s="1"/>
      <c r="F171" s="6"/>
      <c r="G171" s="19" t="str">
        <f>B1</f>
        <v/>
      </c>
      <c r="H171" s="32" t="str">
        <f>$C$1</f>
        <v/>
      </c>
      <c r="I171" s="6"/>
      <c r="J171" s="19" t="str">
        <f>B1</f>
        <v/>
      </c>
      <c r="K171" s="32" t="str">
        <f>$C$1</f>
        <v/>
      </c>
      <c r="L171" s="3"/>
      <c r="M171" s="1"/>
      <c r="N171" s="6"/>
      <c r="O171" s="19" t="str">
        <f>B1</f>
        <v/>
      </c>
      <c r="P171" s="32" t="str">
        <f>$C$1</f>
        <v/>
      </c>
    </row>
    <row r="172" spans="1:16" x14ac:dyDescent="0.2">
      <c r="A172" s="7"/>
      <c r="B172" s="15" t="s">
        <v>5</v>
      </c>
      <c r="C172" s="27">
        <f>Fixture!$A$16</f>
        <v>17.45</v>
      </c>
      <c r="D172" s="1"/>
      <c r="E172" s="1"/>
      <c r="F172" s="13"/>
      <c r="G172" s="15" t="s">
        <v>5</v>
      </c>
      <c r="H172" s="27">
        <f>Fixture!$A$16</f>
        <v>17.45</v>
      </c>
      <c r="I172" s="7"/>
      <c r="J172" s="15" t="s">
        <v>5</v>
      </c>
      <c r="K172" s="27">
        <f>Fixture!$A$16</f>
        <v>17.45</v>
      </c>
      <c r="L172" s="1"/>
      <c r="M172" s="1"/>
      <c r="N172" s="13"/>
      <c r="O172" s="15" t="s">
        <v>5</v>
      </c>
      <c r="P172" s="27">
        <f>Fixture!$A$16</f>
        <v>17.45</v>
      </c>
    </row>
    <row r="173" spans="1:16" x14ac:dyDescent="0.2">
      <c r="A173" s="7"/>
      <c r="B173" s="15" t="s">
        <v>3</v>
      </c>
      <c r="C173" s="26">
        <f>Fixture!$M$3</f>
        <v>42631</v>
      </c>
      <c r="D173" s="1"/>
      <c r="E173" s="1"/>
      <c r="F173" s="7"/>
      <c r="G173" s="15" t="s">
        <v>3</v>
      </c>
      <c r="H173" s="26">
        <f>Fixture!$M$3</f>
        <v>42631</v>
      </c>
      <c r="I173" s="7"/>
      <c r="J173" s="15" t="s">
        <v>3</v>
      </c>
      <c r="K173" s="26">
        <f>Fixture!$M$3</f>
        <v>42631</v>
      </c>
      <c r="L173" s="1"/>
      <c r="M173" s="1"/>
      <c r="N173" s="7"/>
      <c r="O173" s="15" t="s">
        <v>3</v>
      </c>
      <c r="P173" s="26">
        <f>Fixture!$M$3</f>
        <v>42631</v>
      </c>
    </row>
    <row r="174" spans="1:16" ht="18" x14ac:dyDescent="0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</row>
    <row r="175" spans="1:16" x14ac:dyDescent="0.2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</row>
    <row r="176" spans="1:16" ht="15" x14ac:dyDescent="0.2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4" t="e">
        <f>Fixture!#REF!</f>
        <v>#REF!</v>
      </c>
      <c r="B179" s="1"/>
      <c r="C179" s="8"/>
      <c r="D179" s="1"/>
      <c r="E179" s="1"/>
      <c r="F179" s="24">
        <f>Fixture!E16</f>
        <v>0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84" t="s">
        <v>1</v>
      </c>
      <c r="B182" s="85"/>
      <c r="C182" s="8"/>
      <c r="D182" s="1"/>
      <c r="E182" s="1"/>
      <c r="F182" s="84" t="s">
        <v>1</v>
      </c>
      <c r="G182" s="85"/>
      <c r="H182" s="8"/>
      <c r="I182" s="84" t="s">
        <v>1</v>
      </c>
      <c r="J182" s="85"/>
      <c r="K182" s="8"/>
      <c r="L182" s="1"/>
      <c r="M182" s="1"/>
      <c r="N182" s="84" t="s">
        <v>1</v>
      </c>
      <c r="O182" s="85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4" t="e">
        <f>Fixture!#REF!</f>
        <v>#REF!</v>
      </c>
      <c r="B185" s="1"/>
      <c r="C185" s="8"/>
      <c r="D185" s="1"/>
      <c r="E185" s="1"/>
      <c r="F185" s="24">
        <f>Fixture!G16</f>
        <v>0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mergeCells count="40">
    <mergeCell ref="A144:B144"/>
    <mergeCell ref="I108:J108"/>
    <mergeCell ref="A126:B126"/>
    <mergeCell ref="A108:B108"/>
    <mergeCell ref="F144:G144"/>
    <mergeCell ref="F126:G126"/>
    <mergeCell ref="F108:G108"/>
    <mergeCell ref="I144:J144"/>
    <mergeCell ref="A182:B182"/>
    <mergeCell ref="F182:G182"/>
    <mergeCell ref="I162:J162"/>
    <mergeCell ref="N162:O162"/>
    <mergeCell ref="A162:B162"/>
    <mergeCell ref="F162:G162"/>
    <mergeCell ref="I182:J182"/>
    <mergeCell ref="N182:O182"/>
    <mergeCell ref="N144:O144"/>
    <mergeCell ref="I126:J126"/>
    <mergeCell ref="N50:O50"/>
    <mergeCell ref="A89:B89"/>
    <mergeCell ref="F89:G89"/>
    <mergeCell ref="A50:B50"/>
    <mergeCell ref="F50:G50"/>
    <mergeCell ref="A70:B70"/>
    <mergeCell ref="F70:G70"/>
    <mergeCell ref="I50:J50"/>
    <mergeCell ref="N126:O126"/>
    <mergeCell ref="N70:O70"/>
    <mergeCell ref="I70:J70"/>
    <mergeCell ref="N89:O89"/>
    <mergeCell ref="I89:J89"/>
    <mergeCell ref="N108:O108"/>
    <mergeCell ref="A12:B12"/>
    <mergeCell ref="F12:G12"/>
    <mergeCell ref="A31:B31"/>
    <mergeCell ref="F31:G31"/>
    <mergeCell ref="N12:O12"/>
    <mergeCell ref="I31:J31"/>
    <mergeCell ref="N31:O31"/>
    <mergeCell ref="I12:J1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2016-06-26T15:05:33Z</cp:lastPrinted>
  <dcterms:created xsi:type="dcterms:W3CDTF">2004-05-13T12:19:46Z</dcterms:created>
  <dcterms:modified xsi:type="dcterms:W3CDTF">2016-09-18T20:40:56Z</dcterms:modified>
</cp:coreProperties>
</file>